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4240" windowHeight="11820"/>
  </bookViews>
  <sheets>
    <sheet name="IS" sheetId="1" r:id="rId1"/>
  </sheets>
  <definedNames>
    <definedName name="_xlnm.Print_Area" localSheetId="0">IS!$A$1:$K$45</definedName>
  </definedNames>
  <calcPr calcId="145621"/>
</workbook>
</file>

<file path=xl/calcChain.xml><?xml version="1.0" encoding="utf-8"?>
<calcChain xmlns="http://schemas.openxmlformats.org/spreadsheetml/2006/main">
  <c r="K20" i="1" l="1"/>
  <c r="K15" i="1"/>
  <c r="K16" i="1" s="1"/>
  <c r="K44" i="1"/>
  <c r="I20" i="1"/>
  <c r="E20" i="1"/>
  <c r="G20" i="1"/>
  <c r="I15" i="1"/>
  <c r="I16" i="1" s="1"/>
  <c r="E15" i="1"/>
  <c r="E16" i="1" s="1"/>
  <c r="K21" i="1" l="1"/>
  <c r="G44" i="1"/>
  <c r="I21" i="1"/>
  <c r="I22" i="1" s="1"/>
  <c r="E21" i="1"/>
  <c r="E22" i="1" s="1"/>
  <c r="C20" i="1"/>
  <c r="G15" i="1"/>
  <c r="G16" i="1" s="1"/>
  <c r="G21" i="1" s="1"/>
  <c r="G22" i="1" s="1"/>
  <c r="C15" i="1" l="1"/>
  <c r="C16" i="1" s="1"/>
  <c r="C21" i="1" s="1"/>
  <c r="C22" i="1" s="1"/>
</calcChain>
</file>

<file path=xl/sharedStrings.xml><?xml version="1.0" encoding="utf-8"?>
<sst xmlns="http://schemas.openxmlformats.org/spreadsheetml/2006/main" count="48" uniqueCount="38">
  <si>
    <t xml:space="preserve">PUMA BIOTECHNOLOGY, INC. </t>
  </si>
  <si>
    <t xml:space="preserve">(A DEVELOPMENT STAGE COMPANY) </t>
  </si>
  <si>
    <t>CONDENSED STATEMENTS OF OPERATIONS</t>
  </si>
  <si>
    <t>Period from</t>
  </si>
  <si>
    <t>Three Months Ended</t>
  </si>
  <si>
    <t>Operating expenses:</t>
  </si>
  <si>
    <t>General and administrative</t>
  </si>
  <si>
    <t>Research and development</t>
  </si>
  <si>
    <t>Depreciation and amortization</t>
  </si>
  <si>
    <t>Totals</t>
  </si>
  <si>
    <t>Loss from operations</t>
  </si>
  <si>
    <t>Other income (expenses):</t>
  </si>
  <si>
    <t>Interest income</t>
  </si>
  <si>
    <t>Other income (expense)</t>
  </si>
  <si>
    <t>Net loss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</si>
  <si>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</si>
  <si>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</si>
  <si>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</si>
  <si>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</si>
  <si>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</si>
  <si>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</si>
  <si>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</si>
  <si>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</si>
  <si>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</si>
  <si>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</si>
  <si>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</si>
  <si>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Increase (decrease) in cash</t>
  </si>
  <si>
    <t>2012</t>
  </si>
  <si>
    <t>December 31,</t>
  </si>
  <si>
    <t>2011</t>
  </si>
  <si>
    <t>September 15,</t>
  </si>
  <si>
    <t>2010 (date</t>
  </si>
  <si>
    <t>of inception) to</t>
  </si>
  <si>
    <t>2010 (date of</t>
  </si>
  <si>
    <t>inception) to</t>
  </si>
  <si>
    <t>September 30,</t>
  </si>
  <si>
    <t>Nine Months Ended</t>
  </si>
  <si>
    <t>Nine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</si>
</sst>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</cellStyleXfs>
  <cellXfs count="45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166" fontId="4" fillId="2" borderId="3" xfId="1" applyNumberFormat="1" applyFont="1" applyFill="1" applyBorder="1" applyAlignment="1">
      <alignment wrapText="1"/>
    </xf>
    <xf numFmtId="0" fontId="4" fillId="2" borderId="0" xfId="0" applyFont="1" applyFill="1" applyAlignment="1">
      <alignment horizontal="left" wrapText="1" indent="2"/>
    </xf>
    <xf numFmtId="165" fontId="4" fillId="2" borderId="4" xfId="2" applyNumberFormat="1" applyFont="1" applyFill="1" applyBorder="1" applyAlignment="1">
      <alignment wrapText="1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/>
    <xf numFmtId="164" fontId="4" fillId="2" borderId="1" xfId="0" quotePrefix="1" applyNumberFormat="1" applyFont="1" applyFill="1" applyBorder="1" applyAlignment="1">
      <alignment horizontal="center"/>
    </xf>
    <xf numFmtId="165" fontId="4" fillId="2" borderId="0" xfId="2" applyNumberFormat="1" applyFont="1" applyFill="1"/>
    <xf numFmtId="37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indent="5"/>
    </xf>
    <xf numFmtId="166" fontId="4" fillId="2" borderId="0" xfId="1" applyNumberFormat="1" applyFont="1" applyFill="1"/>
    <xf numFmtId="166" fontId="4" fillId="2" borderId="1" xfId="1" applyNumberFormat="1" applyFont="1" applyFill="1" applyBorder="1"/>
    <xf numFmtId="165" fontId="4" fillId="2" borderId="2" xfId="2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tabSelected="1" workbookViewId="0">
      <selection activeCell="G38" sqref="G38"/>
    </sheetView>
  </sheetViews>
  <sheetFormatPr defaultRowHeight="15" x14ac:dyDescent="0.25"/>
  <cols>
    <col min="1" max="1" width="27.42578125" style="3" customWidth="1"/>
    <col min="2" max="2" width="0.85546875" style="3" customWidth="1"/>
    <col min="3" max="3" width="13.7109375" style="3" customWidth="1"/>
    <col min="4" max="4" width="0.85546875" style="3" customWidth="1"/>
    <col min="5" max="5" width="13.140625" style="3" customWidth="1"/>
    <col min="6" max="6" width="0.85546875" style="3" customWidth="1"/>
    <col min="7" max="7" width="17.5703125" style="3" customWidth="1"/>
    <col min="8" max="8" width="0.85546875" style="3" customWidth="1"/>
    <col min="9" max="9" width="13.7109375" style="3" customWidth="1"/>
    <col min="10" max="10" width="0.85546875" style="3" customWidth="1"/>
    <col min="11" max="11" width="17.42578125" style="3" customWidth="1"/>
    <col min="12" max="16384" width="9.140625" style="3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4" t="s">
        <v>17</v>
      </c>
      <c r="B5" s="5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3"/>
      <c r="B6" s="43"/>
      <c r="C6" s="6"/>
      <c r="D6" s="7"/>
      <c r="E6" s="6"/>
      <c r="F6" s="6"/>
      <c r="G6" s="6"/>
      <c r="H6" s="6"/>
      <c r="I6" s="6"/>
      <c r="J6" s="7"/>
      <c r="K6" s="8" t="s">
        <v>3</v>
      </c>
    </row>
    <row r="7" spans="1:11" s="10" customFormat="1" x14ac:dyDescent="0.25">
      <c r="A7" s="43"/>
      <c r="B7" s="43"/>
      <c r="C7" s="7"/>
      <c r="D7" s="7"/>
      <c r="E7" s="7"/>
      <c r="F7" s="7"/>
      <c r="G7" s="7"/>
      <c r="H7" s="7"/>
      <c r="I7" s="7"/>
      <c r="J7" s="7"/>
      <c r="K7" s="9" t="s">
        <v>30</v>
      </c>
    </row>
    <row r="8" spans="1:11" s="10" customFormat="1" ht="12.75" customHeight="1" x14ac:dyDescent="0.25">
      <c r="A8" s="43"/>
      <c r="B8" s="43"/>
      <c r="C8" s="44" t="s">
        <v>4</v>
      </c>
      <c r="D8" s="44"/>
      <c r="E8" s="44"/>
      <c r="F8" s="11"/>
      <c r="G8" s="44" t="s">
        <v>36</v>
      </c>
      <c r="H8" s="44"/>
      <c r="I8" s="44"/>
      <c r="J8" s="7"/>
      <c r="K8" s="12" t="s">
        <v>31</v>
      </c>
    </row>
    <row r="9" spans="1:11" s="10" customFormat="1" ht="15" customHeight="1" x14ac:dyDescent="0.25">
      <c r="A9" s="43"/>
      <c r="B9" s="43"/>
      <c r="C9" s="13" t="s">
        <v>35</v>
      </c>
      <c r="D9" s="14"/>
      <c r="E9" s="14"/>
      <c r="G9" s="13" t="s">
        <v>35</v>
      </c>
      <c r="H9" s="14"/>
      <c r="I9" s="14"/>
      <c r="J9" s="7"/>
      <c r="K9" s="15" t="s">
        <v>32</v>
      </c>
    </row>
    <row r="10" spans="1:11" s="10" customFormat="1" x14ac:dyDescent="0.25">
      <c r="A10" s="43"/>
      <c r="B10" s="43"/>
      <c r="C10" s="16" t="s">
        <v>27</v>
      </c>
      <c r="D10" s="8"/>
      <c r="E10" s="16" t="s">
        <v>29</v>
      </c>
      <c r="F10" s="8"/>
      <c r="G10" s="16" t="s">
        <v>27</v>
      </c>
      <c r="H10" s="8"/>
      <c r="I10" s="16" t="s">
        <v>29</v>
      </c>
      <c r="J10" s="17"/>
      <c r="K10" s="18">
        <v>41182</v>
      </c>
    </row>
    <row r="11" spans="1:11" x14ac:dyDescent="0.2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9" t="s">
        <v>6</v>
      </c>
      <c r="B12" s="7"/>
      <c r="C12" s="20">
        <v>8025241</v>
      </c>
      <c r="D12" s="21"/>
      <c r="E12" s="20">
        <v>333766</v>
      </c>
      <c r="F12" s="20"/>
      <c r="G12" s="20">
        <v>10961744</v>
      </c>
      <c r="H12" s="20"/>
      <c r="I12" s="20">
        <v>371804</v>
      </c>
      <c r="J12" s="21"/>
      <c r="K12" s="20">
        <v>20288261.850000001</v>
      </c>
    </row>
    <row r="13" spans="1:11" x14ac:dyDescent="0.25">
      <c r="A13" s="19" t="s">
        <v>7</v>
      </c>
      <c r="B13" s="7"/>
      <c r="C13" s="22">
        <v>17779419</v>
      </c>
      <c r="D13" s="23"/>
      <c r="E13" s="22">
        <v>0</v>
      </c>
      <c r="F13" s="22"/>
      <c r="G13" s="22">
        <v>41353708</v>
      </c>
      <c r="H13" s="22"/>
      <c r="I13" s="22">
        <v>0</v>
      </c>
      <c r="J13" s="23"/>
      <c r="K13" s="22">
        <v>42180080</v>
      </c>
    </row>
    <row r="14" spans="1:11" x14ac:dyDescent="0.25">
      <c r="A14" s="19" t="s">
        <v>8</v>
      </c>
      <c r="B14" s="7"/>
      <c r="C14" s="22">
        <v>68824</v>
      </c>
      <c r="D14" s="23"/>
      <c r="E14" s="22">
        <v>168</v>
      </c>
      <c r="F14" s="22"/>
      <c r="G14" s="22">
        <v>187060</v>
      </c>
      <c r="H14" s="22"/>
      <c r="I14" s="22">
        <v>336</v>
      </c>
      <c r="J14" s="23"/>
      <c r="K14" s="22">
        <v>197762.34</v>
      </c>
    </row>
    <row r="15" spans="1:11" x14ac:dyDescent="0.25">
      <c r="A15" s="24" t="s">
        <v>9</v>
      </c>
      <c r="B15" s="7"/>
      <c r="C15" s="25">
        <f>SUM(C12:C14)</f>
        <v>25873484</v>
      </c>
      <c r="D15" s="23"/>
      <c r="E15" s="25">
        <f>SUM(E12:E14)</f>
        <v>333934</v>
      </c>
      <c r="F15" s="22"/>
      <c r="G15" s="25">
        <f>SUM(G12:G14)</f>
        <v>52502512</v>
      </c>
      <c r="H15" s="22"/>
      <c r="I15" s="25">
        <f>SUM(I12:I14)</f>
        <v>372140</v>
      </c>
      <c r="J15" s="23"/>
      <c r="K15" s="25">
        <f>SUM(K12:K14)</f>
        <v>62666104.190000005</v>
      </c>
    </row>
    <row r="16" spans="1:11" ht="20.25" customHeight="1" x14ac:dyDescent="0.25">
      <c r="A16" s="7" t="s">
        <v>10</v>
      </c>
      <c r="B16" s="7"/>
      <c r="C16" s="25">
        <f>-C15</f>
        <v>-25873484</v>
      </c>
      <c r="D16" s="23"/>
      <c r="E16" s="25">
        <f>-E15</f>
        <v>-333934</v>
      </c>
      <c r="F16" s="22"/>
      <c r="G16" s="25">
        <f>-G15</f>
        <v>-52502512</v>
      </c>
      <c r="H16" s="22"/>
      <c r="I16" s="25">
        <f>-I15</f>
        <v>-372140</v>
      </c>
      <c r="J16" s="23"/>
      <c r="K16" s="25">
        <f>-K15</f>
        <v>-62666104.190000005</v>
      </c>
    </row>
    <row r="17" spans="1:11" ht="20.25" customHeight="1" x14ac:dyDescent="0.25">
      <c r="A17" s="7" t="s">
        <v>11</v>
      </c>
      <c r="B17" s="7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6" t="s">
        <v>12</v>
      </c>
      <c r="B18" s="7"/>
      <c r="C18" s="22">
        <v>14444</v>
      </c>
      <c r="D18" s="23"/>
      <c r="E18" s="22">
        <v>0</v>
      </c>
      <c r="F18" s="22"/>
      <c r="G18" s="22">
        <v>62596</v>
      </c>
      <c r="H18" s="22"/>
      <c r="I18" s="22">
        <v>0</v>
      </c>
      <c r="J18" s="23"/>
      <c r="K18" s="22">
        <v>66379.210000000006</v>
      </c>
    </row>
    <row r="19" spans="1:11" x14ac:dyDescent="0.25">
      <c r="A19" s="26" t="s">
        <v>13</v>
      </c>
      <c r="B19" s="7"/>
      <c r="C19" s="22">
        <v>0</v>
      </c>
      <c r="D19" s="23"/>
      <c r="E19" s="22">
        <v>-13500</v>
      </c>
      <c r="F19" s="22"/>
      <c r="G19" s="22">
        <v>0</v>
      </c>
      <c r="H19" s="22"/>
      <c r="I19" s="22">
        <v>-13500</v>
      </c>
      <c r="J19" s="23"/>
      <c r="K19" s="22">
        <v>-80000.02</v>
      </c>
    </row>
    <row r="20" spans="1:11" ht="20.25" customHeight="1" x14ac:dyDescent="0.25">
      <c r="A20" s="24" t="s">
        <v>9</v>
      </c>
      <c r="B20" s="7"/>
      <c r="C20" s="25">
        <f>SUM(C18:C19)</f>
        <v>14444</v>
      </c>
      <c r="D20" s="23"/>
      <c r="E20" s="25">
        <f>SUM(E18:E19)</f>
        <v>-13500</v>
      </c>
      <c r="F20" s="22"/>
      <c r="G20" s="25">
        <f>SUM(G18:G19)</f>
        <v>62596</v>
      </c>
      <c r="H20" s="22"/>
      <c r="I20" s="25">
        <f>SUM(I18:I19)</f>
        <v>-13500</v>
      </c>
      <c r="J20" s="23"/>
      <c r="K20" s="25">
        <f>SUM(K18:K19)</f>
        <v>-13620.809999999998</v>
      </c>
    </row>
    <row r="21" spans="1:11" ht="20.25" customHeight="1" thickBot="1" x14ac:dyDescent="0.3">
      <c r="A21" s="7" t="s">
        <v>14</v>
      </c>
      <c r="B21" s="7"/>
      <c r="C21" s="27">
        <f>C20+C16</f>
        <v>-25859040</v>
      </c>
      <c r="D21" s="23"/>
      <c r="E21" s="27">
        <f>E20+E16</f>
        <v>-347434</v>
      </c>
      <c r="F21" s="20"/>
      <c r="G21" s="27">
        <f>G20+G16</f>
        <v>-52439916</v>
      </c>
      <c r="H21" s="20"/>
      <c r="I21" s="27">
        <f>I16+I20</f>
        <v>-385640</v>
      </c>
      <c r="J21" s="23"/>
      <c r="K21" s="27">
        <f>K16+K20</f>
        <v>-62679725.000000007</v>
      </c>
    </row>
    <row r="22" spans="1:11" ht="31.5" thickTop="1" thickBot="1" x14ac:dyDescent="0.3">
      <c r="A22" s="7" t="s">
        <v>15</v>
      </c>
      <c r="B22" s="7"/>
      <c r="C22" s="28">
        <f>ROUND(C21/C23,2)</f>
        <v>-1.29</v>
      </c>
      <c r="D22" s="23"/>
      <c r="E22" s="28">
        <f>ROUND(E21/E23,2)</f>
        <v>-0.09</v>
      </c>
      <c r="F22" s="29"/>
      <c r="G22" s="28">
        <f>ROUND(G21/G23,2)</f>
        <v>-2.62</v>
      </c>
      <c r="H22" s="29"/>
      <c r="I22" s="28">
        <f>ROUND(I21/I23,2)</f>
        <v>-0.1</v>
      </c>
      <c r="J22" s="23"/>
      <c r="K22" s="30"/>
    </row>
    <row r="23" spans="1:11" ht="46.5" thickTop="1" thickBot="1" x14ac:dyDescent="0.3">
      <c r="A23" s="7" t="s">
        <v>16</v>
      </c>
      <c r="B23" s="7"/>
      <c r="C23" s="31">
        <v>20040000</v>
      </c>
      <c r="D23" s="23"/>
      <c r="E23" s="31">
        <v>4000000</v>
      </c>
      <c r="F23" s="22"/>
      <c r="G23" s="31">
        <v>20040000</v>
      </c>
      <c r="H23" s="22"/>
      <c r="I23" s="31">
        <v>4000000</v>
      </c>
      <c r="J23" s="23"/>
      <c r="K23" s="22"/>
    </row>
    <row r="24" spans="1:11" ht="15.75" thickTop="1" x14ac:dyDescent="0.25">
      <c r="A24" s="7"/>
      <c r="B24" s="7"/>
      <c r="C24" s="30"/>
      <c r="D24" s="32"/>
      <c r="E24" s="30"/>
      <c r="F24" s="30"/>
      <c r="G24" s="30"/>
      <c r="H24" s="30"/>
      <c r="I24" s="30"/>
      <c r="J24" s="32"/>
      <c r="K24" s="7"/>
    </row>
    <row r="25" spans="1:11" x14ac:dyDescent="0.25">
      <c r="A25" s="1" t="s">
        <v>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" t="s">
        <v>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9" spans="1:11" x14ac:dyDescent="0.25">
      <c r="G29" s="11" t="s">
        <v>35</v>
      </c>
      <c r="K29" s="11" t="s">
        <v>28</v>
      </c>
    </row>
    <row r="30" spans="1:11" x14ac:dyDescent="0.25">
      <c r="F30" s="33"/>
      <c r="G30" s="34" t="s">
        <v>27</v>
      </c>
      <c r="H30" s="33"/>
      <c r="K30" s="34" t="s">
        <v>29</v>
      </c>
    </row>
    <row r="31" spans="1:11" x14ac:dyDescent="0.25">
      <c r="A31" s="3" t="s">
        <v>19</v>
      </c>
      <c r="G31" s="35">
        <v>33346638</v>
      </c>
      <c r="K31" s="35">
        <v>53381734</v>
      </c>
    </row>
    <row r="32" spans="1:11" x14ac:dyDescent="0.25">
      <c r="A32" s="3" t="s">
        <v>20</v>
      </c>
      <c r="G32" s="36">
        <v>7456595</v>
      </c>
      <c r="K32" s="36">
        <v>53076619</v>
      </c>
    </row>
    <row r="33" spans="1:11" x14ac:dyDescent="0.25">
      <c r="A33" s="3" t="s">
        <v>21</v>
      </c>
      <c r="G33" s="36">
        <v>9002536</v>
      </c>
      <c r="K33" s="36">
        <v>54372535</v>
      </c>
    </row>
    <row r="34" spans="1:11" x14ac:dyDescent="0.25">
      <c r="G34" s="36"/>
      <c r="K34" s="36"/>
    </row>
    <row r="35" spans="1:11" x14ac:dyDescent="0.25">
      <c r="K35" s="9" t="s">
        <v>30</v>
      </c>
    </row>
    <row r="36" spans="1:11" x14ac:dyDescent="0.25">
      <c r="K36" s="9" t="s">
        <v>33</v>
      </c>
    </row>
    <row r="37" spans="1:11" x14ac:dyDescent="0.25">
      <c r="G37" s="11" t="s">
        <v>37</v>
      </c>
      <c r="K37" s="37" t="s">
        <v>34</v>
      </c>
    </row>
    <row r="38" spans="1:11" x14ac:dyDescent="0.25">
      <c r="G38" s="42">
        <v>41182</v>
      </c>
      <c r="K38" s="42">
        <v>41182</v>
      </c>
    </row>
    <row r="39" spans="1:11" x14ac:dyDescent="0.25">
      <c r="A39" s="3" t="s">
        <v>22</v>
      </c>
    </row>
    <row r="40" spans="1:11" x14ac:dyDescent="0.25">
      <c r="A40" s="38" t="s">
        <v>23</v>
      </c>
      <c r="G40" s="35">
        <v>-19202622</v>
      </c>
      <c r="K40" s="35">
        <v>-21034571</v>
      </c>
    </row>
    <row r="41" spans="1:11" x14ac:dyDescent="0.25">
      <c r="A41" s="38" t="s">
        <v>24</v>
      </c>
      <c r="G41" s="39">
        <v>-833306</v>
      </c>
      <c r="K41" s="39">
        <v>-2578513</v>
      </c>
    </row>
    <row r="42" spans="1:11" x14ac:dyDescent="0.25">
      <c r="A42" s="38" t="s">
        <v>25</v>
      </c>
      <c r="G42" s="40">
        <v>0</v>
      </c>
      <c r="K42" s="40">
        <v>56959722</v>
      </c>
    </row>
    <row r="44" spans="1:11" ht="15.75" thickBot="1" x14ac:dyDescent="0.3">
      <c r="A44" s="3" t="s">
        <v>26</v>
      </c>
      <c r="G44" s="41">
        <f>SUM(G40:G43)</f>
        <v>-20035928</v>
      </c>
      <c r="K44" s="41">
        <f>SUM(K40:K43)</f>
        <v>33346638</v>
      </c>
    </row>
    <row r="45" spans="1:11" ht="15.75" thickTop="1" x14ac:dyDescent="0.25"/>
  </sheetData>
  <mergeCells count="4">
    <mergeCell ref="A6:A10"/>
    <mergeCell ref="B6:B10"/>
    <mergeCell ref="C8:E8"/>
    <mergeCell ref="G8:I8"/>
  </mergeCells>
  <pageMargins left="0.5" right="0.5" top="0.5" bottom="0.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</vt:lpstr>
      <vt:lpstr>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2012-11-08T21:38:19Z</cp:lastPrinted>
  <dcterms:created xsi:type="dcterms:W3CDTF">2012-08-09T16:44:43Z</dcterms:created>
  <dcterms:modified xsi:type="dcterms:W3CDTF">2012-11-08T21:39:04Z</dcterms:modified>
</cp:coreProperties>
</file>